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centrala-dane\Zasoby\CENTRALA\EZA4\EZA44\Zasoby_EZA44\____ZAKUPY_____\Postępowanie zakupowe 2025\AZ - H.P. - Sucha Beskidzka\SWPP2 - 2\"/>
    </mc:Choice>
  </mc:AlternateContent>
  <xr:revisionPtr revIDLastSave="0" documentId="13_ncr:1_{FE3B8C9B-358E-4707-BB69-DAF513AF724B}" xr6:coauthVersionLast="47" xr6:coauthVersionMax="47" xr10:uidLastSave="{00000000-0000-0000-0000-000000000000}"/>
  <workbookProtection workbookAlgorithmName="SHA-512" workbookHashValue="dwhhed0MJma96x5eW9+y+8OYvw31fUobZ0BeWc8ac2qP75hqbKZyToNxCU9obk0FIWw0VplS45dpyygm47v8Sw==" workbookSaltValue="htsukgqgxWb7syYq0SEx2w==" workbookSpinCount="100000" lockStructure="1"/>
  <bookViews>
    <workbookView xWindow="-28920" yWindow="-90" windowWidth="29040" windowHeight="15720" xr2:uid="{00000000-000D-0000-FFFF-FFFF00000000}"/>
  </bookViews>
  <sheets>
    <sheet name="KOSZTORY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28" i="1"/>
  <c r="G45" i="1"/>
  <c r="G120" i="1"/>
  <c r="G116" i="1"/>
  <c r="G103" i="1"/>
  <c r="G95" i="1"/>
  <c r="G91" i="1"/>
  <c r="G86" i="1"/>
  <c r="G74" i="1"/>
  <c r="G70" i="1"/>
  <c r="G57" i="1"/>
  <c r="G53" i="1"/>
  <c r="G19" i="1"/>
  <c r="G13" i="1"/>
  <c r="G71" i="1" l="1"/>
  <c r="G117" i="1"/>
  <c r="G121" i="1" l="1"/>
</calcChain>
</file>

<file path=xl/sharedStrings.xml><?xml version="1.0" encoding="utf-8"?>
<sst xmlns="http://schemas.openxmlformats.org/spreadsheetml/2006/main" count="396" uniqueCount="286">
  <si>
    <t/>
  </si>
  <si>
    <t>Lp.</t>
  </si>
  <si>
    <t>Podstawa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</si>
  <si>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</si>
  <si>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</si>
  <si>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</si>
  <si>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</si>
  <si>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</si>
  <si>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</si>
  <si>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</si>
  <si>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</si>
  <si>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</si>
  <si>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</si>
  <si>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</si>
  <si>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</si>
  <si>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NAPRAWA PĘKNIĘĆ ŚCIAN WG. ZALECEŃ EKSPERTYZY</t>
  </si>
  <si>
    <t>1.1</t>
  </si>
  <si>
    <t>Zabezpieczenie wychyleń</t>
  </si>
  <si>
    <t>Dostawa przygotowanego ceownika UNP140 do wykonania wzmocnienia ściany_x000D_
/w zakresie uwzględnić stalowe podkładki w razie braku możliwości cofnięcia wychylenia/</t>
  </si>
  <si>
    <t>t</t>
  </si>
  <si>
    <t>Dostawa prętów M16 do skręcenia ceownika ze sobą.</t>
  </si>
  <si>
    <t>szt</t>
  </si>
  <si>
    <t>KNR 5-08 0801-03</t>
  </si>
  <si>
    <t>Mechaniczne wykonanie otworów w gazobetonie objętości do 0.1 dm3</t>
  </si>
  <si>
    <t>szt.</t>
  </si>
  <si>
    <t>KNR 5-08 0803-03</t>
  </si>
  <si>
    <t>Mechaniczne wykonanie ślepych otworów w betonie objętości do 0.1 dm3</t>
  </si>
  <si>
    <t>KNNR 7 0206-03</t>
  </si>
  <si>
    <t>Konstrukcje podparć, zawieszeń i osłon o masie do 50 kg - montaż ceowników C140 w celu zabezpieczenia wychylen ściany._x000D_
Ceownik montowany około 20 cm poniżej górnego poziomu ściany, skręcany prętami M16, zgodnie z ekspertyzą.</t>
  </si>
  <si>
    <t>KNR DC-03 0106-04</t>
  </si>
  <si>
    <t>Mocowanie elementów za pomocą kotew chemicznych iniekcyjnych z żywicy średnica otworu w podłożu 18 mm - głebokość wklejania 22 cm,_x000D_
/w komplecie kotwy M16, żywica/</t>
  </si>
  <si>
    <t>RAZEM 1.1 Zabezpieczenie wychyleń</t>
  </si>
  <si>
    <t>1.2</t>
  </si>
  <si>
    <t>Wzmocnienie muru nad nadprożami i narożnika</t>
  </si>
  <si>
    <t>KNR 4-01 0701-02_x000D_
analogia</t>
  </si>
  <si>
    <t>Odbicie tynków zewnętrznych z zaprawy cementowo-wapiennej na ścianach</t>
  </si>
  <si>
    <t>m2</t>
  </si>
  <si>
    <t>8</t>
  </si>
  <si>
    <t>KNR 0-23 2611-02</t>
  </si>
  <si>
    <t>Jednokrotne gruntowanie emulsją</t>
  </si>
  <si>
    <t>9</t>
  </si>
  <si>
    <t>KNR 4-01 0726-02</t>
  </si>
  <si>
    <t>10</t>
  </si>
  <si>
    <t>KNR 4-01 0726-03</t>
  </si>
  <si>
    <t>RAZEM 1.2 Wzmocnienie muru nad nadprożami i narożnika</t>
  </si>
  <si>
    <t>RAZEM 1 NAPRAWA PĘKNIĘĆ ŚCIAN WG. ZALECEŃ EKSPERTYZY</t>
  </si>
  <si>
    <t>2.1</t>
  </si>
  <si>
    <t>Demontaże</t>
  </si>
  <si>
    <t>11</t>
  </si>
  <si>
    <t>KNR 4-01 0535-08</t>
  </si>
  <si>
    <t>Rozebranie obróbek blacharskich - attyka</t>
  </si>
  <si>
    <t>12</t>
  </si>
  <si>
    <t>Rozebranie obróbek blacharskich z blachy nie nadającej się do użytku - parapety</t>
  </si>
  <si>
    <t>13</t>
  </si>
  <si>
    <t>Rozebranie obróbek blacharskich z blachy nie nadającej się do użytku - okapnik nad drzwiami</t>
  </si>
  <si>
    <t>14</t>
  </si>
  <si>
    <t>KNR 4-01 0535-06</t>
  </si>
  <si>
    <t>Rozebranie rur spustowych z blachy nie nadającej się do użytku</t>
  </si>
  <si>
    <t>m</t>
  </si>
  <si>
    <t>15</t>
  </si>
  <si>
    <t>KNR 4-01 0535-04</t>
  </si>
  <si>
    <t>Rozebranie rynien z blachy nie nadającej się do użytku</t>
  </si>
  <si>
    <t>RAZEM 2.1 Demontaże</t>
  </si>
  <si>
    <t>2.2</t>
  </si>
  <si>
    <t>Docieplenie ścian</t>
  </si>
  <si>
    <t>16</t>
  </si>
  <si>
    <t>KNR 0-23 2611-01</t>
  </si>
  <si>
    <t>Przygotowanie starego podłoża pod docieplenie metodą lekką-mokrą - oczyszczenie mechaniczne i zmycie</t>
  </si>
  <si>
    <t>17</t>
  </si>
  <si>
    <t>Przygotowanie starego podłoża pod docieplenie metodą lekką-mokrą - oczyszczenie mechaniczne i zmycie - ościeża</t>
  </si>
  <si>
    <t>18</t>
  </si>
  <si>
    <t>Jednokrotne gruntowanie emulsją gruntującą</t>
  </si>
  <si>
    <t>19</t>
  </si>
  <si>
    <t>KNR 0-23 2612-09</t>
  </si>
  <si>
    <t>Ocieplenie ścian budynków płytami styropianowymi - zamocowanie listwy cokołowej</t>
  </si>
  <si>
    <t>20</t>
  </si>
  <si>
    <t>KNR 0-23 2612-01</t>
  </si>
  <si>
    <t>Ocieplenie ścian budynków płytami styropianowymi - przyklejenie płyt styropianowych do ścian - płyty gr. 15 cm - styropian wsp. lambda&lt;=0,035W/mK</t>
  </si>
  <si>
    <t>21</t>
  </si>
  <si>
    <t>KNR 0-23 2612-02</t>
  </si>
  <si>
    <t>Ocieplenie ścian budynków płytami styropianowymi - przyklejenie płyt styropianowych do ościeży - grubość 3 cm</t>
  </si>
  <si>
    <t>22</t>
  </si>
  <si>
    <t>Ocieplenie ścian budynków płytami styropianowymi - przyklejenie płyt styropianowych do ościeży - grubość 5 cm</t>
  </si>
  <si>
    <t>23</t>
  </si>
  <si>
    <t>KNR 0-23 2612-05</t>
  </si>
  <si>
    <t>Ocieplenie ścian budynków płytami styropianowymi - przymocowanie płyt styropianowych za pomocą dybli plastikowych do ścian z betonu - 5 szt/m2</t>
  </si>
  <si>
    <t>24</t>
  </si>
  <si>
    <t>KNR 0-23 2612-06</t>
  </si>
  <si>
    <t>Ocieplenie ścian budynków płytami styropianowymi - przyklejenie warstwy siatki na ścianach</t>
  </si>
  <si>
    <t>25</t>
  </si>
  <si>
    <t>KNR 0-23 2612-07</t>
  </si>
  <si>
    <t>Ocieplenie ścian budynków płytami styropianowymi - przyklejenie warstwy siatki na ościeżach</t>
  </si>
  <si>
    <t>26</t>
  </si>
  <si>
    <t>KNR 0-23 2612-08</t>
  </si>
  <si>
    <t>Ocieplenie ścian - ochrona narożników wypukłych kątownikiem metalowym</t>
  </si>
  <si>
    <t>27</t>
  </si>
  <si>
    <t>KNR 0-23 0933-01</t>
  </si>
  <si>
    <t>Nałożenie podkładowej masy tynkarskiej</t>
  </si>
  <si>
    <t>28</t>
  </si>
  <si>
    <t>KNR 0-23 0933-02</t>
  </si>
  <si>
    <t>29</t>
  </si>
  <si>
    <t>KNR 0-23 0933-04</t>
  </si>
  <si>
    <t>Wyprawa elewacyjna cienkowarstwowa z tynku silikonowo-silikatowego - ościeża o szer. do 30 cm</t>
  </si>
  <si>
    <t>30</t>
  </si>
  <si>
    <t>ZKNR C-1 0113-03</t>
  </si>
  <si>
    <t>RAZEM 2.2 Docieplenie ścian</t>
  </si>
  <si>
    <t>2.3</t>
  </si>
  <si>
    <t xml:space="preserve">Obróbki blacharskie </t>
  </si>
  <si>
    <t>31</t>
  </si>
  <si>
    <t>KNR 2-02 0410-01_x000D_
analogia</t>
  </si>
  <si>
    <t>Montaż płyty OSB gr.22mm</t>
  </si>
  <si>
    <t>32</t>
  </si>
  <si>
    <t>33</t>
  </si>
  <si>
    <t>34</t>
  </si>
  <si>
    <t>NNRNKB 202 0541-02</t>
  </si>
  <si>
    <t>35</t>
  </si>
  <si>
    <t>36</t>
  </si>
  <si>
    <t>KNR-W 2-02 0529-02</t>
  </si>
  <si>
    <t>37</t>
  </si>
  <si>
    <t>KNR-W 2-02 0522-02</t>
  </si>
  <si>
    <t xml:space="preserve">RAZEM 2.3 Obróbki blacharskie </t>
  </si>
  <si>
    <t>2.4</t>
  </si>
  <si>
    <t>Demontaż i odtworzenie instalacji odgromowej</t>
  </si>
  <si>
    <t>38</t>
  </si>
  <si>
    <t>_x000D_
analogia</t>
  </si>
  <si>
    <t>Demontaż i późniejsze odtworzenie instalacji odgromowej z nowych elementów - zwody poziome /w zakresie wsporniki, złączki, przewody/</t>
  </si>
  <si>
    <t>39</t>
  </si>
  <si>
    <t>Demontaż i późniejsze odtworzenie instalacji odgromowej z nowych elementów - zwody pionowe. /w zakresie uchwyty, złączki, przewody/, tylko zewnętrzne na ścianie</t>
  </si>
  <si>
    <t>RAZEM 2.4 Demontaż i odtworzenie instalacji odgromowej</t>
  </si>
  <si>
    <t>Rusztowanie</t>
  </si>
  <si>
    <t>40</t>
  </si>
  <si>
    <t>KNR 2-02 1611-06</t>
  </si>
  <si>
    <t>Rusztowania ramowe wielokolumnowe_x000D_
UWAGA: WYKONAWCA SAM SZACUJE ILOŚĆ RUSZTOWANIA POTRZEBNĄ DO WYKONANIA PRAC</t>
  </si>
  <si>
    <t>RAZEM 3 Rusztowanie</t>
  </si>
  <si>
    <t>4.1</t>
  </si>
  <si>
    <t>41</t>
  </si>
  <si>
    <t>KNR 4-01 0212-04</t>
  </si>
  <si>
    <t>Rozbiórka betonowych czapek kominowych</t>
  </si>
  <si>
    <t>42</t>
  </si>
  <si>
    <t>KNR 4-01 0203-13_x000D_
analogia</t>
  </si>
  <si>
    <t>Wykonanie betonowej czapy komina</t>
  </si>
  <si>
    <t>43</t>
  </si>
  <si>
    <t>KNR 4-01 0701-03</t>
  </si>
  <si>
    <t>Odbicie tynków z zaprawy - komin</t>
  </si>
  <si>
    <t>44</t>
  </si>
  <si>
    <t>KNR 4-01 0735-09</t>
  </si>
  <si>
    <t>Uzupełnienie tynków zwykłych cementowo-wapiennych kat. III na kominach</t>
  </si>
  <si>
    <t>45</t>
  </si>
  <si>
    <t>(z.VI) Obróbki blacharskie z blachy o szer.w rozwinięciu ponad 25 cm - obróbka czapki komina</t>
  </si>
  <si>
    <t>46</t>
  </si>
  <si>
    <t>KNR 4-01 0322-02</t>
  </si>
  <si>
    <t>Obsadzenie kratek wentylacyjnych w ścianach z cegieł - montaż kratek wentylacyjnych</t>
  </si>
  <si>
    <t>47</t>
  </si>
  <si>
    <t>KNR 0-22 0528-01</t>
  </si>
  <si>
    <t>Renowacja starych dachów krytych papą przy użyciu papy termozgrzewalnej -  przygotowanie podłoża - czapa</t>
  </si>
  <si>
    <t>48</t>
  </si>
  <si>
    <t>KNR 0-22 0528-02</t>
  </si>
  <si>
    <t>Renowacja starych dachów krytych papą przy użyciu papy termozgrzewalnej - krycie czapy kominowej jednokrotne_x000D_
Krotność = 2</t>
  </si>
  <si>
    <t>49</t>
  </si>
  <si>
    <t>NNRNKB 202 0541-01</t>
  </si>
  <si>
    <t>50</t>
  </si>
  <si>
    <t>51</t>
  </si>
  <si>
    <t>KNR 4-01 1204-06</t>
  </si>
  <si>
    <t>ROBOTY WEWNĄTRZ</t>
  </si>
  <si>
    <t>Ściany</t>
  </si>
  <si>
    <t>52</t>
  </si>
  <si>
    <t>53</t>
  </si>
  <si>
    <t>KNR 4-01 0713-01</t>
  </si>
  <si>
    <t>Przecieranie istniejących tynków wewnętrznych z zeskrobaniem farby na ścianach</t>
  </si>
  <si>
    <t>54</t>
  </si>
  <si>
    <t>KNR 4-01 0711-03</t>
  </si>
  <si>
    <t>Uzupełnienie tynków zwykłych wewnętrznych kat. III z zaprawy cementowo-wapiennej na ścianach i słupach prostokątnych na podłożu z cegły, pustaków ceramicznych, gazo- i pianobetonów (do 5 m2 w 1 miejscu)</t>
  </si>
  <si>
    <t>55</t>
  </si>
  <si>
    <t>KNR 4-01 0705-02</t>
  </si>
  <si>
    <t>Wykonanie pasów tynku zwykłego kat. III o szerokości do 30 cm na murach z cegieł lub ścianach z betonu pokrywającego bruzdy uprzednio zamurowanych cegłami lub dachówkami</t>
  </si>
  <si>
    <t>56</t>
  </si>
  <si>
    <t>NNRNKB 202 2012-01</t>
  </si>
  <si>
    <t>(z.X) Gładzie gipsowe gr. 3 mm jednowarstwowe na ścianach na podłożu z tynku - uzupełnienie na ścianach hali</t>
  </si>
  <si>
    <t>57</t>
  </si>
  <si>
    <t>NNRNKB 202 1134-02</t>
  </si>
  <si>
    <t>(z.VII) Gruntowanie podłoży preparatami - powierzchnie pionowe</t>
  </si>
  <si>
    <t>58</t>
  </si>
  <si>
    <t>KNNR-W 3 1003-01</t>
  </si>
  <si>
    <t>59</t>
  </si>
  <si>
    <t>KNR-W 4-01 1206-02</t>
  </si>
  <si>
    <t>60</t>
  </si>
  <si>
    <t>61</t>
  </si>
  <si>
    <t>KNR 4-01 1209-10</t>
  </si>
  <si>
    <t>Sufit</t>
  </si>
  <si>
    <t>62</t>
  </si>
  <si>
    <t>KNR 4-01 0713-02</t>
  </si>
  <si>
    <t>63</t>
  </si>
  <si>
    <t>NNRNKB 202 1134-01</t>
  </si>
  <si>
    <t>(z.VII) Gruntowanie podłoży preparatami  - powierzchnie poziome</t>
  </si>
  <si>
    <t>64</t>
  </si>
  <si>
    <t>65</t>
  </si>
  <si>
    <t>66</t>
  </si>
  <si>
    <t>KNR-W 2-02 1604-03</t>
  </si>
  <si>
    <t>Jednopomostowe rusztowania wewnętrzne rurowe do robót wykonywanych na sufitach przy wysokości do 7 m  - przyjęto 20% z uwagi na stosowanie rusztowania przesuwnego_x000D_
UWAGA: WYKONAWCA SAM SZACUJE ILOŚĆ RUSZTOWANIA POTRZEBNĄ DO WYKONANIA PRAC</t>
  </si>
  <si>
    <t>Posadzka</t>
  </si>
  <si>
    <t>67</t>
  </si>
  <si>
    <t>68</t>
  </si>
  <si>
    <t>KNR 9-24 0101-04</t>
  </si>
  <si>
    <t>Ręczne oczyszczenie podłoża o powierzchni porowatej</t>
  </si>
  <si>
    <t>69</t>
  </si>
  <si>
    <t>70</t>
  </si>
  <si>
    <t>KNR BC-02 0407-04 + KNR BC-02 0407-05_x000D_
analogia</t>
  </si>
  <si>
    <t>Remont kanału</t>
  </si>
  <si>
    <t>71</t>
  </si>
  <si>
    <t>72</t>
  </si>
  <si>
    <t>KNR 7-28 0302-08</t>
  </si>
  <si>
    <t>73</t>
  </si>
  <si>
    <t>74</t>
  </si>
  <si>
    <t>75</t>
  </si>
  <si>
    <t>76</t>
  </si>
  <si>
    <t>77</t>
  </si>
  <si>
    <t>ROBOTY PORZĄDKOWE</t>
  </si>
  <si>
    <t>78</t>
  </si>
  <si>
    <t>Usunięcie, wywóz i utylizacja wszystkich odpadów</t>
  </si>
  <si>
    <t>kpl.</t>
  </si>
  <si>
    <t>RAZEM kosztorys</t>
  </si>
  <si>
    <t>Uzupełnienie tynków zewnętrznych kat. III o podłożach z cegły, pustaków ceramicznych, gazo-i pianobetonów ( do 2 m2 w 1 miejscu ) - tynk mineralny na siatce</t>
  </si>
  <si>
    <t>Uzupełnienie tynków zewnętrznych kat. III o podłożach z cegły, pustaków ceramicznych, gazo-i pianobetonów ( do 5 m2 w 1 miejscu ) - tynk mineralny na siatce</t>
  </si>
  <si>
    <t>ELEWACJA_x000D_
/wyłącznie hala pociągu/</t>
  </si>
  <si>
    <t>Wyprawa elewacyjna cienkowarstwowa z tynku silikonowo-silikatowego - ściany płaskie i powierzchnie poziome, kolor  NCS S1020-Y20R</t>
  </si>
  <si>
    <t>Wykonanie ręczne cienkowarstwowej wyprawy z tynku mozaikowego na gotowym podłożu na ścianach płaskich i powierzchniach poziomych (ziarno 0,8-1,2 mm) - strefa cokołowa wys. 40 cm, kolor RAL3011</t>
  </si>
  <si>
    <t>(z.VI) Obróbki blacharskie z blachy powlekanej o szer. w rozwinięciu ponad 25 cm - attyka, kolor RAL3011</t>
  </si>
  <si>
    <t>(z.VI) Obróbki blacharskie z blachy powlekanej o szer. w rozwinięciu ponad 25 cm - parapety, kolor RAL3011</t>
  </si>
  <si>
    <t>KNR 4-01 1212-02</t>
  </si>
  <si>
    <t>Malowanie dwukrotne farbą podkładową i nawierzchniową - pas pod i nadrynnowy, kolor RAL3011</t>
  </si>
  <si>
    <t>Rury spustowe okrągłe o śr. od 15 cm - montaż z gotowych elementów z blachy stalowej powlekanej, kolor RAL3011</t>
  </si>
  <si>
    <t>Rynny dachowe półokrągłe o śr. 15 cm - montaż z gotowych elementów z blachy stalowej powlekanej /montaż na istniejących uchwytach/, kolor RAL3011</t>
  </si>
  <si>
    <t>2.5</t>
  </si>
  <si>
    <t>Komin na dachu</t>
  </si>
  <si>
    <t>(z.VI) Obróbki blacharskie z blachy powlekanej o szer.w rozwinięciu do 25 cm - obróbka dolna komina /uwzględnić bruzdowanie i silikonowanie/, kolor RAL3011</t>
  </si>
  <si>
    <t>Dwukrotne malowanie farbami emulsyjnymi komina, kolor NCS S1020-Y20R_x000D_
Krotność = 2</t>
  </si>
  <si>
    <t>RAZEM 2.5 Komin na dachu</t>
  </si>
  <si>
    <t>RAZEM 2 ELEWACJA_x000D_
/wyłącznie hala pociągu/</t>
  </si>
  <si>
    <t>Dwukrotne malowanie farbami starych tynków wewnętrznych ścian - kolor biały</t>
  </si>
  <si>
    <t>Dwukrotne malowanie farbami olejnymi starych tynków wewnętrznych ścian - lamperie h=2,0 - RAL9002</t>
  </si>
  <si>
    <t>Malowanie dwukrotne farbą podkładową i nawierzchniową (wentylatory, nawiewniki) - RAL7035</t>
  </si>
  <si>
    <t>Malowanie dwukrotne farbą podkładową i nawierzchniową - drzwi - kolor RAL7035</t>
  </si>
  <si>
    <t>RAZEM 4.1 Ściany</t>
  </si>
  <si>
    <t>4.2</t>
  </si>
  <si>
    <t>Przecieranie istniejących tynków wewnętrznych z zeskrobaniem farby lub zdzieraniem tapet na stropach 50%</t>
  </si>
  <si>
    <t>Dwukrotne malowanie farbami starych tynków wewnętrznych - emulsja kolor biały</t>
  </si>
  <si>
    <t>RAZEM 4.2 Sufit</t>
  </si>
  <si>
    <t>4.3</t>
  </si>
  <si>
    <t>RAZEM 4.3 Rusztowanie</t>
  </si>
  <si>
    <t>4.4</t>
  </si>
  <si>
    <t>KNR 4-01 0211-03</t>
  </si>
  <si>
    <t>Skucie nierówności betonu przy głębokości skucia do 5 cm  - miejscowo przy szynach_x000D_
Krotność = 0,5</t>
  </si>
  <si>
    <t>ZKNR C-2 0802-01_x000D_
analogia</t>
  </si>
  <si>
    <t>Przygotowanie podłoża. Mechaniczne przygotowanie powierzchni betonu - frezowanie powierzchni poziomych - posadzka w hali</t>
  </si>
  <si>
    <t>ZKNR C-2 0811-04_x000D_
analogia</t>
  </si>
  <si>
    <t>Reprofilacja podłoża. Ręczne wypełnienie ubytków o głębokości powyżej 35 mm w betonie klasy B 17,5-B 30 - pow. pozioma_x000D_
Uzupełnienia zaprawą naprawczą do betonu po przy szynach oraz należy uwzględnić uzupełnienie szczelin pod drzwiami wjazdowymi do hali.</t>
  </si>
  <si>
    <t>dm3</t>
  </si>
  <si>
    <t>NNRNKB 202 1132-01_x000D_
kalk. własna</t>
  </si>
  <si>
    <t>Wykonanie naprawy posadzki betonowej. Przyjęto zaprawę naprawczą PCC, grubość warstwy 0,5-1,0 cm._x000D_
UWAGA: uwzględnic pełen zakres wg. przyjętej technologii</t>
  </si>
  <si>
    <t>Posadzka przemysłowa z barwionej żywicy epoksydowej - grubowarstwowa gładka gr. 1,5 mm /gruntowanie, podkład i warstwa wierzchnia /kolor szary średni, RAL 7035/_x000D_
Uwaga: posadzka ma być odporna na oleje, tłuszcze, paliwa, smary.</t>
  </si>
  <si>
    <t>RAZEM 4.4 Posadzka</t>
  </si>
  <si>
    <t>4.5</t>
  </si>
  <si>
    <t>Dostawa elementów stalowych do wykonania podparcia krat pomostowych</t>
  </si>
  <si>
    <t>KNR 2-05 0208-03</t>
  </si>
  <si>
    <t>Konstrukcje podparć, zawieszeń i osłon o masie elementu do 20 kg - Montaż od wewnętrznej strony kanału wsporników stalowych w celu oparcia krat zakrywających kanał. Oparcie należy zamontowac w ten sposób, a by góra kraty pomostowej była na równo z główką szyny. Kraty w posiadaniu Inwestora. Grubość kraty 3 cm - dokładny wymiar należy sprawdzić na miejscu/ Przyjęto kątownik g/w 60x60x6, uchwyty. Wykonawca może wykonać dowolne podparcie krat według własnego uznania, po konsultacji i akceptacji rozwiązania przez Inspektora Nadzoru/</t>
  </si>
  <si>
    <t>ZKNR C-2 0802-03_x000D_
analogia</t>
  </si>
  <si>
    <t>Mechaniczne przygotowanie powierzchni betonu - frezowanie powierzchni pionowych</t>
  </si>
  <si>
    <t>Mechaniczne przygotowanie powierzchni betonu - frezowanie powierzchni poziomych</t>
  </si>
  <si>
    <t>Miejscowe uzupełnienia zaprawą cementową</t>
  </si>
  <si>
    <t>Wykonanie naprawy dna kanału. Przyjęto zaprawę naprawczą PCC, grubość warstwy 0,5-1,0 cm._x000D_
UWAGA: uwzględnic pełen zakres wg. przyjętej technologii</t>
  </si>
  <si>
    <t>KNR AT-40 0105-06_x000D_
kalk. własna</t>
  </si>
  <si>
    <t>Naprawa powierzchni ścian zaprawą PCC._x000D_
UWAGA: uwzględnic pełen zakres wg. przyjętej technologii</t>
  </si>
  <si>
    <t>79</t>
  </si>
  <si>
    <t>KNR 4-01 1212-08</t>
  </si>
  <si>
    <t>Dwukrotne malowanie farbą olejną krat - RAL7035</t>
  </si>
  <si>
    <t>80</t>
  </si>
  <si>
    <t>KNNR 6 0705-07_x000D_
analogia</t>
  </si>
  <si>
    <t>Oznakowanie poziome wokół kanałów  /linie czarno-żółte/</t>
  </si>
  <si>
    <t>81</t>
  </si>
  <si>
    <t>Okładzina ścian i posadzki kanału - wykonana z barwionej żywicy epoksydowej - - grubowarstwowa gładka gr. 1,5 mm /gruntowanie, podkład i warstwa wierzchnia /kolor szary średni, RAL 7035/_x000D_
Uwaga: posadzka ma być odporna na oleje, tłuszcze, paliwa, smary.</t>
  </si>
  <si>
    <t>RAZEM 4.5 Remont kanału</t>
  </si>
  <si>
    <t>RAZEM 4 ROBOTY WEWNĄTRZ</t>
  </si>
  <si>
    <t>82</t>
  </si>
  <si>
    <t>RAZEM 5 ROBOTY PORZĄDKOWE</t>
  </si>
  <si>
    <t>Termomodernizacja hali pociągu sieciowego
PGE Energetyka Kolejowa S.A. Zakład Południowy. Sekcja zasilania elektroenergetycznego
34-200 Sucha Beskidzka, ul. Przemysłowa 2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</si>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</sst>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8" x14ac:knownFonts="1">
    <font>
      <sz val="11"/>
      <color theme="1"/>
      <name val="Calibri"/>
      <family val="2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  <font>
      <b/>
      <sz val="12"/>
      <color theme="0"/>
      <name val="Century Gothic"/>
      <family val="2"/>
      <charset val="238"/>
    </font>
    <font>
      <b/>
      <sz val="13"/>
      <color theme="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6" fillId="6" borderId="1" xfId="0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164" fontId="4" fillId="3" borderId="1" xfId="0" applyNumberFormat="1" applyFont="1" applyFill="1" applyBorder="1" applyAlignment="1" applyProtection="1">
      <alignment vertical="center" wrapText="1"/>
      <protection locked="0"/>
    </xf>
    <xf numFmtId="164" fontId="4" fillId="2" borderId="1" xfId="0" applyNumberFormat="1" applyFont="1" applyFill="1" applyBorder="1" applyAlignment="1" applyProtection="1">
      <alignment vertical="center" wrapText="1"/>
      <protection locked="0"/>
    </xf>
    <xf numFmtId="164" fontId="6" fillId="6" borderId="1" xfId="0" applyNumberFormat="1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Alignment="1">
      <alignment horizontal="center" vertical="center" wrapText="1" justifyLastLine="1"/>
    </xf>
    <xf numFmtId="0" fontId="3" fillId="4" borderId="1" xfId="0" applyFont="1" applyFill="1" applyBorder="1" applyAlignment="1" applyProtection="1">
      <alignment horizontal="center" vertical="center" wrapText="1" justifyLastLine="1"/>
      <protection locked="0"/>
    </xf>
    <xf numFmtId="0" fontId="1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 justifyLastLine="1"/>
    </xf>
    <xf numFmtId="0" fontId="2" fillId="5" borderId="1" xfId="0" applyFont="1" applyFill="1" applyBorder="1" applyAlignment="1">
      <alignment horizontal="center" vertical="center" wrapText="1" justifyLastLine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249977111117893"/>
    <outlinePr summaryBelow="0"/>
  </sheetPr>
  <dimension ref="A1:G121"/>
  <sheetViews>
    <sheetView tabSelected="1" zoomScale="70" zoomScaleNormal="70" workbookViewId="0">
      <selection activeCell="J8" sqref="J8"/>
    </sheetView>
  </sheetViews>
  <sheetFormatPr defaultRowHeight="15" x14ac:dyDescent="0.25"/>
  <cols>
    <col min="1" max="1" width="11.140625" customWidth="1"/>
    <col min="2" max="2" width="22.28515625" customWidth="1"/>
    <col min="3" max="3" width="60.5703125" customWidth="1"/>
    <col min="4" max="4" width="11.140625" customWidth="1"/>
    <col min="5" max="5" width="14.140625" customWidth="1"/>
    <col min="6" max="6" width="13.140625" customWidth="1"/>
    <col min="7" max="7" width="16.28515625" customWidth="1"/>
  </cols>
  <sheetData>
    <row r="1" spans="1:7" ht="19.5" x14ac:dyDescent="0.25">
      <c r="A1" s="12" t="s">
        <v>285</v>
      </c>
      <c r="B1" s="12"/>
      <c r="C1" s="12"/>
      <c r="D1" s="12"/>
      <c r="E1" s="12"/>
      <c r="F1" s="12"/>
      <c r="G1" s="12"/>
    </row>
    <row r="2" spans="1:7" ht="57.6" customHeight="1" x14ac:dyDescent="0.25">
      <c r="A2" s="13" t="s">
        <v>284</v>
      </c>
      <c r="B2" s="14"/>
      <c r="C2" s="14"/>
      <c r="D2" s="14"/>
      <c r="E2" s="14"/>
      <c r="F2" s="14"/>
      <c r="G2" s="14"/>
    </row>
    <row r="3" spans="1:7" ht="28.5" x14ac:dyDescent="0.25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1" t="s">
        <v>6</v>
      </c>
      <c r="G3" s="11" t="s">
        <v>7</v>
      </c>
    </row>
    <row r="4" spans="1:7" x14ac:dyDescent="0.25">
      <c r="A4" s="10" t="s">
        <v>8</v>
      </c>
      <c r="B4" s="10" t="s">
        <v>9</v>
      </c>
      <c r="C4" s="10" t="s">
        <v>10</v>
      </c>
      <c r="D4" s="10" t="s">
        <v>11</v>
      </c>
      <c r="E4" s="10" t="s">
        <v>12</v>
      </c>
      <c r="F4" s="11" t="s">
        <v>13</v>
      </c>
      <c r="G4" s="11" t="s">
        <v>14</v>
      </c>
    </row>
    <row r="5" spans="1:7" x14ac:dyDescent="0.25">
      <c r="A5" s="4" t="s">
        <v>8</v>
      </c>
      <c r="B5" s="4"/>
      <c r="C5" s="4" t="s">
        <v>15</v>
      </c>
      <c r="D5" s="4"/>
      <c r="E5" s="4"/>
      <c r="F5" s="8"/>
      <c r="G5" s="8"/>
    </row>
    <row r="6" spans="1:7" x14ac:dyDescent="0.25">
      <c r="A6" s="4" t="s">
        <v>16</v>
      </c>
      <c r="B6" s="4"/>
      <c r="C6" s="4" t="s">
        <v>17</v>
      </c>
      <c r="D6" s="4"/>
      <c r="E6" s="4"/>
      <c r="F6" s="8"/>
      <c r="G6" s="8"/>
    </row>
    <row r="7" spans="1:7" ht="66" x14ac:dyDescent="0.25">
      <c r="A7" s="1" t="s">
        <v>8</v>
      </c>
      <c r="B7" s="1" t="s">
        <v>0</v>
      </c>
      <c r="C7" s="1" t="s">
        <v>18</v>
      </c>
      <c r="D7" s="1" t="s">
        <v>19</v>
      </c>
      <c r="E7" s="2">
        <v>0.79</v>
      </c>
      <c r="F7" s="6"/>
      <c r="G7" s="6"/>
    </row>
    <row r="8" spans="1:7" ht="16.5" x14ac:dyDescent="0.25">
      <c r="A8" s="1" t="s">
        <v>9</v>
      </c>
      <c r="B8" s="1" t="s">
        <v>0</v>
      </c>
      <c r="C8" s="1" t="s">
        <v>20</v>
      </c>
      <c r="D8" s="1" t="s">
        <v>21</v>
      </c>
      <c r="E8" s="2">
        <v>29</v>
      </c>
      <c r="F8" s="6"/>
      <c r="G8" s="6"/>
    </row>
    <row r="9" spans="1:7" ht="33" x14ac:dyDescent="0.25">
      <c r="A9" s="1" t="s">
        <v>10</v>
      </c>
      <c r="B9" s="1" t="s">
        <v>22</v>
      </c>
      <c r="C9" s="1" t="s">
        <v>23</v>
      </c>
      <c r="D9" s="1" t="s">
        <v>24</v>
      </c>
      <c r="E9" s="2">
        <v>29</v>
      </c>
      <c r="F9" s="6"/>
      <c r="G9" s="6"/>
    </row>
    <row r="10" spans="1:7" ht="33" x14ac:dyDescent="0.25">
      <c r="A10" s="1" t="s">
        <v>11</v>
      </c>
      <c r="B10" s="1" t="s">
        <v>25</v>
      </c>
      <c r="C10" s="1" t="s">
        <v>26</v>
      </c>
      <c r="D10" s="1" t="s">
        <v>24</v>
      </c>
      <c r="E10" s="2">
        <v>48</v>
      </c>
      <c r="F10" s="6"/>
      <c r="G10" s="6"/>
    </row>
    <row r="11" spans="1:7" ht="99" x14ac:dyDescent="0.25">
      <c r="A11" s="1" t="s">
        <v>12</v>
      </c>
      <c r="B11" s="1" t="s">
        <v>27</v>
      </c>
      <c r="C11" s="1" t="s">
        <v>28</v>
      </c>
      <c r="D11" s="1" t="s">
        <v>19</v>
      </c>
      <c r="E11" s="2">
        <v>0.79</v>
      </c>
      <c r="F11" s="6"/>
      <c r="G11" s="6"/>
    </row>
    <row r="12" spans="1:7" ht="66" x14ac:dyDescent="0.25">
      <c r="A12" s="1" t="s">
        <v>13</v>
      </c>
      <c r="B12" s="1" t="s">
        <v>29</v>
      </c>
      <c r="C12" s="1" t="s">
        <v>30</v>
      </c>
      <c r="D12" s="1" t="s">
        <v>24</v>
      </c>
      <c r="E12" s="2">
        <v>24</v>
      </c>
      <c r="F12" s="6"/>
      <c r="G12" s="6"/>
    </row>
    <row r="13" spans="1:7" x14ac:dyDescent="0.25">
      <c r="A13" s="3"/>
      <c r="B13" s="3"/>
      <c r="C13" s="3" t="s">
        <v>31</v>
      </c>
      <c r="D13" s="3"/>
      <c r="E13" s="3"/>
      <c r="F13" s="7"/>
      <c r="G13" s="7">
        <f>SUM(G7:G12)</f>
        <v>0</v>
      </c>
    </row>
    <row r="14" spans="1:7" x14ac:dyDescent="0.25">
      <c r="A14" s="4" t="s">
        <v>32</v>
      </c>
      <c r="B14" s="4"/>
      <c r="C14" s="4" t="s">
        <v>33</v>
      </c>
      <c r="D14" s="4"/>
      <c r="E14" s="4"/>
      <c r="F14" s="8"/>
      <c r="G14" s="8"/>
    </row>
    <row r="15" spans="1:7" ht="33" x14ac:dyDescent="0.25">
      <c r="A15" s="1" t="s">
        <v>14</v>
      </c>
      <c r="B15" s="1" t="s">
        <v>34</v>
      </c>
      <c r="C15" s="1" t="s">
        <v>35</v>
      </c>
      <c r="D15" s="1" t="s">
        <v>36</v>
      </c>
      <c r="E15" s="2">
        <v>57.3</v>
      </c>
      <c r="F15" s="6"/>
      <c r="G15" s="6"/>
    </row>
    <row r="16" spans="1:7" ht="16.5" x14ac:dyDescent="0.25">
      <c r="A16" s="1" t="s">
        <v>37</v>
      </c>
      <c r="B16" s="1" t="s">
        <v>38</v>
      </c>
      <c r="C16" s="1" t="s">
        <v>39</v>
      </c>
      <c r="D16" s="1" t="s">
        <v>36</v>
      </c>
      <c r="E16" s="2">
        <v>57.3</v>
      </c>
      <c r="F16" s="6"/>
      <c r="G16" s="6"/>
    </row>
    <row r="17" spans="1:7" ht="66" x14ac:dyDescent="0.25">
      <c r="A17" s="1" t="s">
        <v>40</v>
      </c>
      <c r="B17" s="1" t="s">
        <v>41</v>
      </c>
      <c r="C17" s="1" t="s">
        <v>221</v>
      </c>
      <c r="D17" s="1" t="s">
        <v>36</v>
      </c>
      <c r="E17" s="2">
        <v>9.6</v>
      </c>
      <c r="F17" s="6"/>
      <c r="G17" s="6"/>
    </row>
    <row r="18" spans="1:7" ht="66" x14ac:dyDescent="0.25">
      <c r="A18" s="1" t="s">
        <v>42</v>
      </c>
      <c r="B18" s="1" t="s">
        <v>43</v>
      </c>
      <c r="C18" s="1" t="s">
        <v>222</v>
      </c>
      <c r="D18" s="1" t="s">
        <v>36</v>
      </c>
      <c r="E18" s="2">
        <v>47.7</v>
      </c>
      <c r="F18" s="6"/>
      <c r="G18" s="6"/>
    </row>
    <row r="19" spans="1:7" ht="28.5" x14ac:dyDescent="0.25">
      <c r="A19" s="3"/>
      <c r="B19" s="3"/>
      <c r="C19" s="3" t="s">
        <v>44</v>
      </c>
      <c r="D19" s="3"/>
      <c r="E19" s="3"/>
      <c r="F19" s="7"/>
      <c r="G19" s="7">
        <f>SUM(G15:G18)</f>
        <v>0</v>
      </c>
    </row>
    <row r="20" spans="1:7" ht="28.5" x14ac:dyDescent="0.25">
      <c r="A20" s="3"/>
      <c r="B20" s="3"/>
      <c r="C20" s="3" t="s">
        <v>45</v>
      </c>
      <c r="D20" s="3"/>
      <c r="E20" s="3"/>
      <c r="F20" s="7"/>
      <c r="G20" s="7">
        <f>G13+G19</f>
        <v>0</v>
      </c>
    </row>
    <row r="21" spans="1:7" ht="28.5" x14ac:dyDescent="0.25">
      <c r="A21" s="4" t="s">
        <v>9</v>
      </c>
      <c r="B21" s="4"/>
      <c r="C21" s="4" t="s">
        <v>223</v>
      </c>
      <c r="D21" s="4"/>
      <c r="E21" s="4"/>
      <c r="F21" s="8"/>
      <c r="G21" s="8"/>
    </row>
    <row r="22" spans="1:7" x14ac:dyDescent="0.25">
      <c r="A22" s="4" t="s">
        <v>46</v>
      </c>
      <c r="B22" s="4"/>
      <c r="C22" s="4" t="s">
        <v>47</v>
      </c>
      <c r="D22" s="4"/>
      <c r="E22" s="4"/>
      <c r="F22" s="8"/>
      <c r="G22" s="8"/>
    </row>
    <row r="23" spans="1:7" ht="16.5" x14ac:dyDescent="0.25">
      <c r="A23" s="1" t="s">
        <v>48</v>
      </c>
      <c r="B23" s="1" t="s">
        <v>49</v>
      </c>
      <c r="C23" s="1" t="s">
        <v>50</v>
      </c>
      <c r="D23" s="1" t="s">
        <v>36</v>
      </c>
      <c r="E23" s="2">
        <v>19.25</v>
      </c>
      <c r="F23" s="6"/>
      <c r="G23" s="6"/>
    </row>
    <row r="24" spans="1:7" ht="33" x14ac:dyDescent="0.25">
      <c r="A24" s="1" t="s">
        <v>51</v>
      </c>
      <c r="B24" s="1" t="s">
        <v>49</v>
      </c>
      <c r="C24" s="1" t="s">
        <v>52</v>
      </c>
      <c r="D24" s="1" t="s">
        <v>36</v>
      </c>
      <c r="E24" s="2">
        <v>3</v>
      </c>
      <c r="F24" s="6"/>
      <c r="G24" s="6"/>
    </row>
    <row r="25" spans="1:7" ht="33" x14ac:dyDescent="0.25">
      <c r="A25" s="1" t="s">
        <v>53</v>
      </c>
      <c r="B25" s="1" t="s">
        <v>49</v>
      </c>
      <c r="C25" s="1" t="s">
        <v>54</v>
      </c>
      <c r="D25" s="1" t="s">
        <v>36</v>
      </c>
      <c r="E25" s="2">
        <v>0.92</v>
      </c>
      <c r="F25" s="6"/>
      <c r="G25" s="6"/>
    </row>
    <row r="26" spans="1:7" ht="33" x14ac:dyDescent="0.25">
      <c r="A26" s="1" t="s">
        <v>55</v>
      </c>
      <c r="B26" s="1" t="s">
        <v>56</v>
      </c>
      <c r="C26" s="1" t="s">
        <v>57</v>
      </c>
      <c r="D26" s="1" t="s">
        <v>58</v>
      </c>
      <c r="E26" s="2">
        <v>16.8</v>
      </c>
      <c r="F26" s="6"/>
      <c r="G26" s="6"/>
    </row>
    <row r="27" spans="1:7" ht="16.5" x14ac:dyDescent="0.25">
      <c r="A27" s="1" t="s">
        <v>59</v>
      </c>
      <c r="B27" s="1" t="s">
        <v>60</v>
      </c>
      <c r="C27" s="1" t="s">
        <v>61</v>
      </c>
      <c r="D27" s="1" t="s">
        <v>58</v>
      </c>
      <c r="E27" s="2">
        <v>24.5</v>
      </c>
      <c r="F27" s="6"/>
      <c r="G27" s="6"/>
    </row>
    <row r="28" spans="1:7" x14ac:dyDescent="0.25">
      <c r="A28" s="3"/>
      <c r="B28" s="3"/>
      <c r="C28" s="3" t="s">
        <v>62</v>
      </c>
      <c r="D28" s="3"/>
      <c r="E28" s="3"/>
      <c r="F28" s="7"/>
      <c r="G28" s="7">
        <f>SUM(G23:G27)</f>
        <v>0</v>
      </c>
    </row>
    <row r="29" spans="1:7" x14ac:dyDescent="0.25">
      <c r="A29" s="4" t="s">
        <v>63</v>
      </c>
      <c r="B29" s="4"/>
      <c r="C29" s="4" t="s">
        <v>64</v>
      </c>
      <c r="D29" s="4"/>
      <c r="E29" s="4"/>
      <c r="F29" s="8"/>
      <c r="G29" s="8"/>
    </row>
    <row r="30" spans="1:7" ht="49.5" x14ac:dyDescent="0.25">
      <c r="A30" s="1" t="s">
        <v>65</v>
      </c>
      <c r="B30" s="1" t="s">
        <v>66</v>
      </c>
      <c r="C30" s="1" t="s">
        <v>67</v>
      </c>
      <c r="D30" s="1" t="s">
        <v>36</v>
      </c>
      <c r="E30" s="2">
        <v>201</v>
      </c>
      <c r="F30" s="6"/>
      <c r="G30" s="6"/>
    </row>
    <row r="31" spans="1:7" ht="49.5" x14ac:dyDescent="0.25">
      <c r="A31" s="1" t="s">
        <v>68</v>
      </c>
      <c r="B31" s="1" t="s">
        <v>66</v>
      </c>
      <c r="C31" s="1" t="s">
        <v>69</v>
      </c>
      <c r="D31" s="1" t="s">
        <v>36</v>
      </c>
      <c r="E31" s="2">
        <v>11.6</v>
      </c>
      <c r="F31" s="6"/>
      <c r="G31" s="6"/>
    </row>
    <row r="32" spans="1:7" ht="16.5" x14ac:dyDescent="0.25">
      <c r="A32" s="1" t="s">
        <v>70</v>
      </c>
      <c r="B32" s="1" t="s">
        <v>38</v>
      </c>
      <c r="C32" s="1" t="s">
        <v>71</v>
      </c>
      <c r="D32" s="1" t="s">
        <v>36</v>
      </c>
      <c r="E32" s="2">
        <v>212.6</v>
      </c>
      <c r="F32" s="6"/>
      <c r="G32" s="6"/>
    </row>
    <row r="33" spans="1:7" ht="33" x14ac:dyDescent="0.25">
      <c r="A33" s="1" t="s">
        <v>72</v>
      </c>
      <c r="B33" s="1" t="s">
        <v>73</v>
      </c>
      <c r="C33" s="1" t="s">
        <v>74</v>
      </c>
      <c r="D33" s="1" t="s">
        <v>58</v>
      </c>
      <c r="E33" s="2">
        <v>58.8</v>
      </c>
      <c r="F33" s="6"/>
      <c r="G33" s="6"/>
    </row>
    <row r="34" spans="1:7" ht="49.5" x14ac:dyDescent="0.25">
      <c r="A34" s="1" t="s">
        <v>75</v>
      </c>
      <c r="B34" s="1" t="s">
        <v>76</v>
      </c>
      <c r="C34" s="1" t="s">
        <v>77</v>
      </c>
      <c r="D34" s="1" t="s">
        <v>36</v>
      </c>
      <c r="E34" s="2">
        <v>201</v>
      </c>
      <c r="F34" s="6"/>
      <c r="G34" s="6"/>
    </row>
    <row r="35" spans="1:7" ht="49.5" x14ac:dyDescent="0.25">
      <c r="A35" s="1" t="s">
        <v>78</v>
      </c>
      <c r="B35" s="1" t="s">
        <v>79</v>
      </c>
      <c r="C35" s="1" t="s">
        <v>80</v>
      </c>
      <c r="D35" s="1" t="s">
        <v>36</v>
      </c>
      <c r="E35" s="2">
        <v>9</v>
      </c>
      <c r="F35" s="6"/>
      <c r="G35" s="6"/>
    </row>
    <row r="36" spans="1:7" ht="49.5" x14ac:dyDescent="0.25">
      <c r="A36" s="1" t="s">
        <v>81</v>
      </c>
      <c r="B36" s="1" t="s">
        <v>79</v>
      </c>
      <c r="C36" s="1" t="s">
        <v>82</v>
      </c>
      <c r="D36" s="1" t="s">
        <v>36</v>
      </c>
      <c r="E36" s="2">
        <v>9.23</v>
      </c>
      <c r="F36" s="6"/>
      <c r="G36" s="6"/>
    </row>
    <row r="37" spans="1:7" ht="49.5" x14ac:dyDescent="0.25">
      <c r="A37" s="1" t="s">
        <v>83</v>
      </c>
      <c r="B37" s="1" t="s">
        <v>84</v>
      </c>
      <c r="C37" s="1" t="s">
        <v>85</v>
      </c>
      <c r="D37" s="1" t="s">
        <v>24</v>
      </c>
      <c r="E37" s="2">
        <v>1005</v>
      </c>
      <c r="F37" s="6"/>
      <c r="G37" s="6"/>
    </row>
    <row r="38" spans="1:7" ht="33" x14ac:dyDescent="0.25">
      <c r="A38" s="1" t="s">
        <v>86</v>
      </c>
      <c r="B38" s="1" t="s">
        <v>87</v>
      </c>
      <c r="C38" s="1" t="s">
        <v>88</v>
      </c>
      <c r="D38" s="1" t="s">
        <v>36</v>
      </c>
      <c r="E38" s="2">
        <v>201</v>
      </c>
      <c r="F38" s="6"/>
      <c r="G38" s="6"/>
    </row>
    <row r="39" spans="1:7" ht="33" x14ac:dyDescent="0.25">
      <c r="A39" s="1" t="s">
        <v>89</v>
      </c>
      <c r="B39" s="1" t="s">
        <v>90</v>
      </c>
      <c r="C39" s="1" t="s">
        <v>91</v>
      </c>
      <c r="D39" s="1" t="s">
        <v>36</v>
      </c>
      <c r="E39" s="2">
        <v>18.23</v>
      </c>
      <c r="F39" s="6"/>
      <c r="G39" s="6"/>
    </row>
    <row r="40" spans="1:7" ht="33" x14ac:dyDescent="0.25">
      <c r="A40" s="1" t="s">
        <v>92</v>
      </c>
      <c r="B40" s="1" t="s">
        <v>93</v>
      </c>
      <c r="C40" s="1" t="s">
        <v>94</v>
      </c>
      <c r="D40" s="1" t="s">
        <v>58</v>
      </c>
      <c r="E40" s="2">
        <v>64.2</v>
      </c>
      <c r="F40" s="6"/>
      <c r="G40" s="6"/>
    </row>
    <row r="41" spans="1:7" ht="16.5" x14ac:dyDescent="0.25">
      <c r="A41" s="1" t="s">
        <v>95</v>
      </c>
      <c r="B41" s="1" t="s">
        <v>96</v>
      </c>
      <c r="C41" s="1" t="s">
        <v>97</v>
      </c>
      <c r="D41" s="1" t="s">
        <v>36</v>
      </c>
      <c r="E41" s="2">
        <v>219.23</v>
      </c>
      <c r="F41" s="6"/>
      <c r="G41" s="6"/>
    </row>
    <row r="42" spans="1:7" ht="49.5" x14ac:dyDescent="0.25">
      <c r="A42" s="1" t="s">
        <v>98</v>
      </c>
      <c r="B42" s="1" t="s">
        <v>99</v>
      </c>
      <c r="C42" s="1" t="s">
        <v>224</v>
      </c>
      <c r="D42" s="1" t="s">
        <v>36</v>
      </c>
      <c r="E42" s="2">
        <v>189.36</v>
      </c>
      <c r="F42" s="6"/>
      <c r="G42" s="6"/>
    </row>
    <row r="43" spans="1:7" ht="33" x14ac:dyDescent="0.25">
      <c r="A43" s="1" t="s">
        <v>100</v>
      </c>
      <c r="B43" s="1" t="s">
        <v>101</v>
      </c>
      <c r="C43" s="1" t="s">
        <v>102</v>
      </c>
      <c r="D43" s="1" t="s">
        <v>36</v>
      </c>
      <c r="E43" s="2">
        <v>18.23</v>
      </c>
      <c r="F43" s="6"/>
      <c r="G43" s="6"/>
    </row>
    <row r="44" spans="1:7" ht="82.5" x14ac:dyDescent="0.25">
      <c r="A44" s="1" t="s">
        <v>103</v>
      </c>
      <c r="B44" s="1" t="s">
        <v>104</v>
      </c>
      <c r="C44" s="1" t="s">
        <v>225</v>
      </c>
      <c r="D44" s="1" t="s">
        <v>36</v>
      </c>
      <c r="E44" s="2">
        <v>11.64</v>
      </c>
      <c r="F44" s="6"/>
      <c r="G44" s="6"/>
    </row>
    <row r="45" spans="1:7" x14ac:dyDescent="0.25">
      <c r="A45" s="3"/>
      <c r="B45" s="3"/>
      <c r="C45" s="3" t="s">
        <v>105</v>
      </c>
      <c r="D45" s="3"/>
      <c r="E45" s="3"/>
      <c r="F45" s="7"/>
      <c r="G45" s="7">
        <f>SUM(G30:G44)</f>
        <v>0</v>
      </c>
    </row>
    <row r="46" spans="1:7" x14ac:dyDescent="0.25">
      <c r="A46" s="4" t="s">
        <v>106</v>
      </c>
      <c r="B46" s="4"/>
      <c r="C46" s="4" t="s">
        <v>107</v>
      </c>
      <c r="D46" s="4"/>
      <c r="E46" s="4"/>
      <c r="F46" s="8"/>
      <c r="G46" s="8"/>
    </row>
    <row r="47" spans="1:7" ht="33" x14ac:dyDescent="0.25">
      <c r="A47" s="1" t="s">
        <v>108</v>
      </c>
      <c r="B47" s="1" t="s">
        <v>109</v>
      </c>
      <c r="C47" s="1" t="s">
        <v>110</v>
      </c>
      <c r="D47" s="1" t="s">
        <v>36</v>
      </c>
      <c r="E47" s="2">
        <v>25.024999999999999</v>
      </c>
      <c r="F47" s="6"/>
      <c r="G47" s="6"/>
    </row>
    <row r="48" spans="1:7" ht="33" x14ac:dyDescent="0.25">
      <c r="A48" s="1" t="s">
        <v>111</v>
      </c>
      <c r="B48" s="1" t="s">
        <v>114</v>
      </c>
      <c r="C48" s="1" t="s">
        <v>226</v>
      </c>
      <c r="D48" s="1" t="s">
        <v>36</v>
      </c>
      <c r="E48" s="2">
        <v>30.8</v>
      </c>
      <c r="F48" s="6"/>
      <c r="G48" s="6"/>
    </row>
    <row r="49" spans="1:7" ht="33" x14ac:dyDescent="0.25">
      <c r="A49" s="1" t="s">
        <v>112</v>
      </c>
      <c r="B49" s="1" t="s">
        <v>114</v>
      </c>
      <c r="C49" s="1" t="s">
        <v>227</v>
      </c>
      <c r="D49" s="1" t="s">
        <v>36</v>
      </c>
      <c r="E49" s="2">
        <v>4.2</v>
      </c>
      <c r="F49" s="6"/>
      <c r="G49" s="6"/>
    </row>
    <row r="50" spans="1:7" ht="49.5" x14ac:dyDescent="0.25">
      <c r="A50" s="1" t="s">
        <v>113</v>
      </c>
      <c r="B50" s="1" t="s">
        <v>228</v>
      </c>
      <c r="C50" s="1" t="s">
        <v>229</v>
      </c>
      <c r="D50" s="1" t="s">
        <v>36</v>
      </c>
      <c r="E50" s="2">
        <v>14.7</v>
      </c>
      <c r="F50" s="6"/>
      <c r="G50" s="6"/>
    </row>
    <row r="51" spans="1:7" ht="49.5" x14ac:dyDescent="0.25">
      <c r="A51" s="1" t="s">
        <v>115</v>
      </c>
      <c r="B51" s="1" t="s">
        <v>117</v>
      </c>
      <c r="C51" s="1" t="s">
        <v>230</v>
      </c>
      <c r="D51" s="1" t="s">
        <v>58</v>
      </c>
      <c r="E51" s="2">
        <v>16.8</v>
      </c>
      <c r="F51" s="6"/>
      <c r="G51" s="6"/>
    </row>
    <row r="52" spans="1:7" ht="49.5" x14ac:dyDescent="0.25">
      <c r="A52" s="1" t="s">
        <v>116</v>
      </c>
      <c r="B52" s="1" t="s">
        <v>119</v>
      </c>
      <c r="C52" s="1" t="s">
        <v>231</v>
      </c>
      <c r="D52" s="1" t="s">
        <v>58</v>
      </c>
      <c r="E52" s="2">
        <v>24.5</v>
      </c>
      <c r="F52" s="6"/>
      <c r="G52" s="6"/>
    </row>
    <row r="53" spans="1:7" x14ac:dyDescent="0.25">
      <c r="A53" s="3"/>
      <c r="B53" s="3"/>
      <c r="C53" s="3" t="s">
        <v>120</v>
      </c>
      <c r="D53" s="3"/>
      <c r="E53" s="3"/>
      <c r="F53" s="7"/>
      <c r="G53" s="7">
        <f>SUM(G47:G52)</f>
        <v>0</v>
      </c>
    </row>
    <row r="54" spans="1:7" x14ac:dyDescent="0.25">
      <c r="A54" s="4" t="s">
        <v>121</v>
      </c>
      <c r="B54" s="4"/>
      <c r="C54" s="4" t="s">
        <v>122</v>
      </c>
      <c r="D54" s="4"/>
      <c r="E54" s="4"/>
      <c r="F54" s="8"/>
      <c r="G54" s="8"/>
    </row>
    <row r="55" spans="1:7" ht="49.5" x14ac:dyDescent="0.25">
      <c r="A55" s="1" t="s">
        <v>118</v>
      </c>
      <c r="B55" s="1" t="s">
        <v>124</v>
      </c>
      <c r="C55" s="1" t="s">
        <v>125</v>
      </c>
      <c r="D55" s="1" t="s">
        <v>58</v>
      </c>
      <c r="E55" s="2">
        <v>63</v>
      </c>
      <c r="F55" s="6"/>
      <c r="G55" s="6"/>
    </row>
    <row r="56" spans="1:7" ht="66" x14ac:dyDescent="0.25">
      <c r="A56" s="1" t="s">
        <v>123</v>
      </c>
      <c r="B56" s="1" t="s">
        <v>124</v>
      </c>
      <c r="C56" s="1" t="s">
        <v>127</v>
      </c>
      <c r="D56" s="1" t="s">
        <v>58</v>
      </c>
      <c r="E56" s="2">
        <v>16</v>
      </c>
      <c r="F56" s="6"/>
      <c r="G56" s="6"/>
    </row>
    <row r="57" spans="1:7" ht="28.5" x14ac:dyDescent="0.25">
      <c r="A57" s="3"/>
      <c r="B57" s="3"/>
      <c r="C57" s="3" t="s">
        <v>128</v>
      </c>
      <c r="D57" s="3"/>
      <c r="E57" s="3"/>
      <c r="F57" s="7"/>
      <c r="G57" s="7">
        <f>SUM(G55:G56)</f>
        <v>0</v>
      </c>
    </row>
    <row r="58" spans="1:7" x14ac:dyDescent="0.25">
      <c r="A58" s="4" t="s">
        <v>232</v>
      </c>
      <c r="B58" s="4"/>
      <c r="C58" s="4" t="s">
        <v>233</v>
      </c>
      <c r="D58" s="4"/>
      <c r="E58" s="4"/>
      <c r="F58" s="8"/>
      <c r="G58" s="8"/>
    </row>
    <row r="59" spans="1:7" ht="16.5" x14ac:dyDescent="0.25">
      <c r="A59" s="1" t="s">
        <v>126</v>
      </c>
      <c r="B59" s="1" t="s">
        <v>136</v>
      </c>
      <c r="C59" s="1" t="s">
        <v>137</v>
      </c>
      <c r="D59" s="1" t="s">
        <v>36</v>
      </c>
      <c r="E59" s="2">
        <v>0.84</v>
      </c>
      <c r="F59" s="6"/>
      <c r="G59" s="6"/>
    </row>
    <row r="60" spans="1:7" ht="33" x14ac:dyDescent="0.25">
      <c r="A60" s="1" t="s">
        <v>130</v>
      </c>
      <c r="B60" s="1" t="s">
        <v>139</v>
      </c>
      <c r="C60" s="1" t="s">
        <v>140</v>
      </c>
      <c r="D60" s="1" t="s">
        <v>36</v>
      </c>
      <c r="E60" s="2">
        <v>1.26</v>
      </c>
      <c r="F60" s="6"/>
      <c r="G60" s="6"/>
    </row>
    <row r="61" spans="1:7" ht="16.5" x14ac:dyDescent="0.25">
      <c r="A61" s="1" t="s">
        <v>135</v>
      </c>
      <c r="B61" s="1" t="s">
        <v>142</v>
      </c>
      <c r="C61" s="1" t="s">
        <v>143</v>
      </c>
      <c r="D61" s="1" t="s">
        <v>36</v>
      </c>
      <c r="E61" s="2">
        <v>1.8</v>
      </c>
      <c r="F61" s="6"/>
      <c r="G61" s="6"/>
    </row>
    <row r="62" spans="1:7" ht="33" x14ac:dyDescent="0.25">
      <c r="A62" s="1" t="s">
        <v>138</v>
      </c>
      <c r="B62" s="1" t="s">
        <v>145</v>
      </c>
      <c r="C62" s="1" t="s">
        <v>146</v>
      </c>
      <c r="D62" s="1" t="s">
        <v>36</v>
      </c>
      <c r="E62" s="2">
        <v>1.8</v>
      </c>
      <c r="F62" s="6"/>
      <c r="G62" s="6"/>
    </row>
    <row r="63" spans="1:7" ht="33" x14ac:dyDescent="0.25">
      <c r="A63" s="1" t="s">
        <v>141</v>
      </c>
      <c r="B63" s="1" t="s">
        <v>114</v>
      </c>
      <c r="C63" s="1" t="s">
        <v>148</v>
      </c>
      <c r="D63" s="1" t="s">
        <v>36</v>
      </c>
      <c r="E63" s="2">
        <v>1.1399999999999999</v>
      </c>
      <c r="F63" s="6"/>
      <c r="G63" s="6"/>
    </row>
    <row r="64" spans="1:7" ht="33" x14ac:dyDescent="0.25">
      <c r="A64" s="1" t="s">
        <v>144</v>
      </c>
      <c r="B64" s="1" t="s">
        <v>150</v>
      </c>
      <c r="C64" s="1" t="s">
        <v>151</v>
      </c>
      <c r="D64" s="1" t="s">
        <v>24</v>
      </c>
      <c r="E64" s="2">
        <v>4</v>
      </c>
      <c r="F64" s="6"/>
      <c r="G64" s="6"/>
    </row>
    <row r="65" spans="1:7" ht="49.5" x14ac:dyDescent="0.25">
      <c r="A65" s="1" t="s">
        <v>147</v>
      </c>
      <c r="B65" s="1" t="s">
        <v>153</v>
      </c>
      <c r="C65" s="1" t="s">
        <v>154</v>
      </c>
      <c r="D65" s="1" t="s">
        <v>36</v>
      </c>
      <c r="E65" s="2">
        <v>0.84</v>
      </c>
      <c r="F65" s="6"/>
      <c r="G65" s="6"/>
    </row>
    <row r="66" spans="1:7" ht="66" x14ac:dyDescent="0.25">
      <c r="A66" s="1" t="s">
        <v>149</v>
      </c>
      <c r="B66" s="1" t="s">
        <v>156</v>
      </c>
      <c r="C66" s="1" t="s">
        <v>157</v>
      </c>
      <c r="D66" s="1" t="s">
        <v>36</v>
      </c>
      <c r="E66" s="2">
        <v>0.84</v>
      </c>
      <c r="F66" s="6"/>
      <c r="G66" s="6"/>
    </row>
    <row r="67" spans="1:7" ht="66" x14ac:dyDescent="0.25">
      <c r="A67" s="1" t="s">
        <v>152</v>
      </c>
      <c r="B67" s="1" t="s">
        <v>159</v>
      </c>
      <c r="C67" s="1" t="s">
        <v>234</v>
      </c>
      <c r="D67" s="1" t="s">
        <v>36</v>
      </c>
      <c r="E67" s="2">
        <v>0.4</v>
      </c>
      <c r="F67" s="6"/>
      <c r="G67" s="6"/>
    </row>
    <row r="68" spans="1:7" ht="16.5" x14ac:dyDescent="0.25">
      <c r="A68" s="1" t="s">
        <v>155</v>
      </c>
      <c r="B68" s="1" t="s">
        <v>38</v>
      </c>
      <c r="C68" s="1" t="s">
        <v>71</v>
      </c>
      <c r="D68" s="1" t="s">
        <v>36</v>
      </c>
      <c r="E68" s="2">
        <v>1.8</v>
      </c>
      <c r="F68" s="6"/>
      <c r="G68" s="6"/>
    </row>
    <row r="69" spans="1:7" ht="49.5" x14ac:dyDescent="0.25">
      <c r="A69" s="1" t="s">
        <v>158</v>
      </c>
      <c r="B69" s="1" t="s">
        <v>162</v>
      </c>
      <c r="C69" s="1" t="s">
        <v>235</v>
      </c>
      <c r="D69" s="1" t="s">
        <v>36</v>
      </c>
      <c r="E69" s="2">
        <v>1.8</v>
      </c>
      <c r="F69" s="6"/>
      <c r="G69" s="6"/>
    </row>
    <row r="70" spans="1:7" x14ac:dyDescent="0.25">
      <c r="A70" s="3"/>
      <c r="B70" s="3"/>
      <c r="C70" s="3" t="s">
        <v>236</v>
      </c>
      <c r="D70" s="3"/>
      <c r="E70" s="3"/>
      <c r="F70" s="7"/>
      <c r="G70" s="7">
        <f>SUM(G59:G69)</f>
        <v>0</v>
      </c>
    </row>
    <row r="71" spans="1:7" ht="28.5" x14ac:dyDescent="0.25">
      <c r="A71" s="3"/>
      <c r="B71" s="3"/>
      <c r="C71" s="3" t="s">
        <v>237</v>
      </c>
      <c r="D71" s="3"/>
      <c r="E71" s="3"/>
      <c r="F71" s="7"/>
      <c r="G71" s="7">
        <f>G28+G45+G53+G57+G70</f>
        <v>0</v>
      </c>
    </row>
    <row r="72" spans="1:7" x14ac:dyDescent="0.25">
      <c r="A72" s="4" t="s">
        <v>10</v>
      </c>
      <c r="B72" s="4"/>
      <c r="C72" s="4" t="s">
        <v>129</v>
      </c>
      <c r="D72" s="4"/>
      <c r="E72" s="4"/>
      <c r="F72" s="8"/>
      <c r="G72" s="8"/>
    </row>
    <row r="73" spans="1:7" ht="49.5" x14ac:dyDescent="0.25">
      <c r="A73" s="1" t="s">
        <v>160</v>
      </c>
      <c r="B73" s="1" t="s">
        <v>131</v>
      </c>
      <c r="C73" s="1" t="s">
        <v>132</v>
      </c>
      <c r="D73" s="1" t="s">
        <v>36</v>
      </c>
      <c r="E73" s="2">
        <v>179.55</v>
      </c>
      <c r="F73" s="6"/>
      <c r="G73" s="6"/>
    </row>
    <row r="74" spans="1:7" x14ac:dyDescent="0.25">
      <c r="A74" s="3"/>
      <c r="B74" s="3"/>
      <c r="C74" s="3" t="s">
        <v>133</v>
      </c>
      <c r="D74" s="3"/>
      <c r="E74" s="3"/>
      <c r="F74" s="7"/>
      <c r="G74" s="7">
        <f>G73</f>
        <v>0</v>
      </c>
    </row>
    <row r="75" spans="1:7" x14ac:dyDescent="0.25">
      <c r="A75" s="4" t="s">
        <v>11</v>
      </c>
      <c r="B75" s="4"/>
      <c r="C75" s="4" t="s">
        <v>163</v>
      </c>
      <c r="D75" s="4"/>
      <c r="E75" s="4"/>
      <c r="F75" s="8"/>
      <c r="G75" s="8"/>
    </row>
    <row r="76" spans="1:7" x14ac:dyDescent="0.25">
      <c r="A76" s="4" t="s">
        <v>134</v>
      </c>
      <c r="B76" s="4"/>
      <c r="C76" s="4" t="s">
        <v>164</v>
      </c>
      <c r="D76" s="4"/>
      <c r="E76" s="4"/>
      <c r="F76" s="8"/>
      <c r="G76" s="8"/>
    </row>
    <row r="77" spans="1:7" ht="82.5" x14ac:dyDescent="0.25">
      <c r="A77" s="1" t="s">
        <v>161</v>
      </c>
      <c r="B77" s="1" t="s">
        <v>170</v>
      </c>
      <c r="C77" s="1" t="s">
        <v>171</v>
      </c>
      <c r="D77" s="1" t="s">
        <v>36</v>
      </c>
      <c r="E77" s="2">
        <v>30.193000000000001</v>
      </c>
      <c r="F77" s="6"/>
      <c r="G77" s="6"/>
    </row>
    <row r="78" spans="1:7" ht="33" x14ac:dyDescent="0.25">
      <c r="A78" s="1" t="s">
        <v>165</v>
      </c>
      <c r="B78" s="1" t="s">
        <v>167</v>
      </c>
      <c r="C78" s="1" t="s">
        <v>168</v>
      </c>
      <c r="D78" s="1" t="s">
        <v>36</v>
      </c>
      <c r="E78" s="2">
        <v>301.93200000000002</v>
      </c>
      <c r="F78" s="6"/>
      <c r="G78" s="6"/>
    </row>
    <row r="79" spans="1:7" ht="66" x14ac:dyDescent="0.25">
      <c r="A79" s="1" t="s">
        <v>166</v>
      </c>
      <c r="B79" s="1" t="s">
        <v>173</v>
      </c>
      <c r="C79" s="1" t="s">
        <v>174</v>
      </c>
      <c r="D79" s="1" t="s">
        <v>58</v>
      </c>
      <c r="E79" s="2">
        <v>25</v>
      </c>
      <c r="F79" s="6"/>
      <c r="G79" s="6"/>
    </row>
    <row r="80" spans="1:7" ht="49.5" x14ac:dyDescent="0.25">
      <c r="A80" s="1" t="s">
        <v>169</v>
      </c>
      <c r="B80" s="1" t="s">
        <v>176</v>
      </c>
      <c r="C80" s="1" t="s">
        <v>177</v>
      </c>
      <c r="D80" s="1" t="s">
        <v>36</v>
      </c>
      <c r="E80" s="2">
        <v>33.212000000000003</v>
      </c>
      <c r="F80" s="6"/>
      <c r="G80" s="6"/>
    </row>
    <row r="81" spans="1:7" ht="33" x14ac:dyDescent="0.25">
      <c r="A81" s="1" t="s">
        <v>172</v>
      </c>
      <c r="B81" s="1" t="s">
        <v>179</v>
      </c>
      <c r="C81" s="1" t="s">
        <v>180</v>
      </c>
      <c r="D81" s="1" t="s">
        <v>36</v>
      </c>
      <c r="E81" s="2">
        <v>301.93200000000002</v>
      </c>
      <c r="F81" s="6"/>
      <c r="G81" s="6"/>
    </row>
    <row r="82" spans="1:7" ht="33" x14ac:dyDescent="0.25">
      <c r="A82" s="1" t="s">
        <v>175</v>
      </c>
      <c r="B82" s="1" t="s">
        <v>182</v>
      </c>
      <c r="C82" s="1" t="s">
        <v>238</v>
      </c>
      <c r="D82" s="1" t="s">
        <v>36</v>
      </c>
      <c r="E82" s="2">
        <v>301.93200000000002</v>
      </c>
      <c r="F82" s="6"/>
      <c r="G82" s="6"/>
    </row>
    <row r="83" spans="1:7" ht="33" x14ac:dyDescent="0.25">
      <c r="A83" s="1" t="s">
        <v>178</v>
      </c>
      <c r="B83" s="1" t="s">
        <v>184</v>
      </c>
      <c r="C83" s="1" t="s">
        <v>239</v>
      </c>
      <c r="D83" s="1" t="s">
        <v>36</v>
      </c>
      <c r="E83" s="2">
        <v>105.4</v>
      </c>
      <c r="F83" s="6"/>
      <c r="G83" s="6"/>
    </row>
    <row r="84" spans="1:7" ht="33" x14ac:dyDescent="0.25">
      <c r="A84" s="1" t="s">
        <v>181</v>
      </c>
      <c r="B84" s="1" t="s">
        <v>187</v>
      </c>
      <c r="C84" s="1" t="s">
        <v>240</v>
      </c>
      <c r="D84" s="1" t="s">
        <v>36</v>
      </c>
      <c r="E84" s="2">
        <v>5.5</v>
      </c>
      <c r="F84" s="6"/>
      <c r="G84" s="6"/>
    </row>
    <row r="85" spans="1:7" ht="33" x14ac:dyDescent="0.25">
      <c r="A85" s="1" t="s">
        <v>183</v>
      </c>
      <c r="B85" s="1" t="s">
        <v>228</v>
      </c>
      <c r="C85" s="1" t="s">
        <v>241</v>
      </c>
      <c r="D85" s="1" t="s">
        <v>36</v>
      </c>
      <c r="E85" s="2">
        <v>4</v>
      </c>
      <c r="F85" s="6"/>
      <c r="G85" s="6"/>
    </row>
    <row r="86" spans="1:7" x14ac:dyDescent="0.25">
      <c r="A86" s="3"/>
      <c r="B86" s="3"/>
      <c r="C86" s="3" t="s">
        <v>242</v>
      </c>
      <c r="D86" s="3"/>
      <c r="E86" s="3"/>
      <c r="F86" s="7"/>
      <c r="G86" s="7">
        <f>SUM(G77:G85)</f>
        <v>0</v>
      </c>
    </row>
    <row r="87" spans="1:7" x14ac:dyDescent="0.25">
      <c r="A87" s="4" t="s">
        <v>243</v>
      </c>
      <c r="B87" s="4"/>
      <c r="C87" s="4" t="s">
        <v>188</v>
      </c>
      <c r="D87" s="4"/>
      <c r="E87" s="4"/>
      <c r="F87" s="8"/>
      <c r="G87" s="8"/>
    </row>
    <row r="88" spans="1:7" ht="49.5" x14ac:dyDescent="0.25">
      <c r="A88" s="1" t="s">
        <v>185</v>
      </c>
      <c r="B88" s="1" t="s">
        <v>190</v>
      </c>
      <c r="C88" s="1" t="s">
        <v>244</v>
      </c>
      <c r="D88" s="1" t="s">
        <v>36</v>
      </c>
      <c r="E88" s="2">
        <v>67.135000000000005</v>
      </c>
      <c r="F88" s="6"/>
      <c r="G88" s="6"/>
    </row>
    <row r="89" spans="1:7" ht="33" x14ac:dyDescent="0.25">
      <c r="A89" s="1" t="s">
        <v>186</v>
      </c>
      <c r="B89" s="1" t="s">
        <v>192</v>
      </c>
      <c r="C89" s="1" t="s">
        <v>193</v>
      </c>
      <c r="D89" s="1" t="s">
        <v>36</v>
      </c>
      <c r="E89" s="2">
        <v>67.135000000000005</v>
      </c>
      <c r="F89" s="6"/>
      <c r="G89" s="6"/>
    </row>
    <row r="90" spans="1:7" ht="33" x14ac:dyDescent="0.25">
      <c r="A90" s="1" t="s">
        <v>189</v>
      </c>
      <c r="B90" s="1" t="s">
        <v>182</v>
      </c>
      <c r="C90" s="1" t="s">
        <v>245</v>
      </c>
      <c r="D90" s="1" t="s">
        <v>36</v>
      </c>
      <c r="E90" s="2">
        <v>67.135000000000005</v>
      </c>
      <c r="F90" s="6"/>
      <c r="G90" s="6"/>
    </row>
    <row r="91" spans="1:7" x14ac:dyDescent="0.25">
      <c r="A91" s="3"/>
      <c r="B91" s="3"/>
      <c r="C91" s="3" t="s">
        <v>246</v>
      </c>
      <c r="D91" s="3"/>
      <c r="E91" s="3"/>
      <c r="F91" s="7"/>
      <c r="G91" s="7">
        <f>SUM(G88:G90)</f>
        <v>0</v>
      </c>
    </row>
    <row r="92" spans="1:7" x14ac:dyDescent="0.25">
      <c r="A92" s="4" t="s">
        <v>247</v>
      </c>
      <c r="B92" s="4"/>
      <c r="C92" s="4" t="s">
        <v>129</v>
      </c>
      <c r="D92" s="4"/>
      <c r="E92" s="4"/>
      <c r="F92" s="8"/>
      <c r="G92" s="8"/>
    </row>
    <row r="93" spans="1:7" ht="49.5" x14ac:dyDescent="0.25">
      <c r="A93" s="1" t="s">
        <v>191</v>
      </c>
      <c r="B93" s="1" t="s">
        <v>131</v>
      </c>
      <c r="C93" s="1" t="s">
        <v>132</v>
      </c>
      <c r="D93" s="1" t="s">
        <v>36</v>
      </c>
      <c r="E93" s="2">
        <v>330.03</v>
      </c>
      <c r="F93" s="6"/>
      <c r="G93" s="6"/>
    </row>
    <row r="94" spans="1:7" ht="99" x14ac:dyDescent="0.25">
      <c r="A94" s="1" t="s">
        <v>194</v>
      </c>
      <c r="B94" s="1" t="s">
        <v>197</v>
      </c>
      <c r="C94" s="1" t="s">
        <v>198</v>
      </c>
      <c r="D94" s="1" t="s">
        <v>36</v>
      </c>
      <c r="E94" s="2">
        <v>26.853999999999999</v>
      </c>
      <c r="F94" s="6"/>
      <c r="G94" s="6"/>
    </row>
    <row r="95" spans="1:7" x14ac:dyDescent="0.25">
      <c r="A95" s="3"/>
      <c r="B95" s="3"/>
      <c r="C95" s="3" t="s">
        <v>248</v>
      </c>
      <c r="D95" s="3"/>
      <c r="E95" s="3"/>
      <c r="F95" s="7"/>
      <c r="G95" s="7">
        <f>SUM(G93:G94)</f>
        <v>0</v>
      </c>
    </row>
    <row r="96" spans="1:7" x14ac:dyDescent="0.25">
      <c r="A96" s="4" t="s">
        <v>249</v>
      </c>
      <c r="B96" s="4"/>
      <c r="C96" s="4" t="s">
        <v>199</v>
      </c>
      <c r="D96" s="4"/>
      <c r="E96" s="4"/>
      <c r="F96" s="8"/>
      <c r="G96" s="8"/>
    </row>
    <row r="97" spans="1:7" ht="49.5" x14ac:dyDescent="0.25">
      <c r="A97" s="1" t="s">
        <v>195</v>
      </c>
      <c r="B97" s="1" t="s">
        <v>250</v>
      </c>
      <c r="C97" s="1" t="s">
        <v>251</v>
      </c>
      <c r="D97" s="1" t="s">
        <v>36</v>
      </c>
      <c r="E97" s="2">
        <v>2.8</v>
      </c>
      <c r="F97" s="6"/>
      <c r="G97" s="6"/>
    </row>
    <row r="98" spans="1:7" ht="49.5" x14ac:dyDescent="0.25">
      <c r="A98" s="1" t="s">
        <v>196</v>
      </c>
      <c r="B98" s="1" t="s">
        <v>252</v>
      </c>
      <c r="C98" s="1" t="s">
        <v>253</v>
      </c>
      <c r="D98" s="1" t="s">
        <v>36</v>
      </c>
      <c r="E98" s="2">
        <v>164.89</v>
      </c>
      <c r="F98" s="6"/>
      <c r="G98" s="6"/>
    </row>
    <row r="99" spans="1:7" ht="33" x14ac:dyDescent="0.25">
      <c r="A99" s="1" t="s">
        <v>200</v>
      </c>
      <c r="B99" s="1" t="s">
        <v>202</v>
      </c>
      <c r="C99" s="1" t="s">
        <v>203</v>
      </c>
      <c r="D99" s="1" t="s">
        <v>36</v>
      </c>
      <c r="E99" s="2">
        <v>164.89</v>
      </c>
      <c r="F99" s="6"/>
      <c r="G99" s="6"/>
    </row>
    <row r="100" spans="1:7" ht="99" x14ac:dyDescent="0.25">
      <c r="A100" s="1" t="s">
        <v>201</v>
      </c>
      <c r="B100" s="1" t="s">
        <v>254</v>
      </c>
      <c r="C100" s="1" t="s">
        <v>255</v>
      </c>
      <c r="D100" s="1" t="s">
        <v>256</v>
      </c>
      <c r="E100" s="2">
        <v>78</v>
      </c>
      <c r="F100" s="6"/>
      <c r="G100" s="6"/>
    </row>
    <row r="101" spans="1:7" ht="82.5" x14ac:dyDescent="0.25">
      <c r="A101" s="1" t="s">
        <v>204</v>
      </c>
      <c r="B101" s="1" t="s">
        <v>257</v>
      </c>
      <c r="C101" s="1" t="s">
        <v>258</v>
      </c>
      <c r="D101" s="1" t="s">
        <v>36</v>
      </c>
      <c r="E101" s="2">
        <v>164.89</v>
      </c>
      <c r="F101" s="6"/>
      <c r="G101" s="6"/>
    </row>
    <row r="102" spans="1:7" ht="99" x14ac:dyDescent="0.25">
      <c r="A102" s="1" t="s">
        <v>205</v>
      </c>
      <c r="B102" s="1" t="s">
        <v>206</v>
      </c>
      <c r="C102" s="1" t="s">
        <v>259</v>
      </c>
      <c r="D102" s="1" t="s">
        <v>36</v>
      </c>
      <c r="E102" s="2">
        <v>164.89</v>
      </c>
      <c r="F102" s="6"/>
      <c r="G102" s="6"/>
    </row>
    <row r="103" spans="1:7" x14ac:dyDescent="0.25">
      <c r="A103" s="3"/>
      <c r="B103" s="3"/>
      <c r="C103" s="3" t="s">
        <v>260</v>
      </c>
      <c r="D103" s="3"/>
      <c r="E103" s="3"/>
      <c r="F103" s="7"/>
      <c r="G103" s="7">
        <f>SUM(G97:G102)</f>
        <v>0</v>
      </c>
    </row>
    <row r="104" spans="1:7" x14ac:dyDescent="0.25">
      <c r="A104" s="4" t="s">
        <v>261</v>
      </c>
      <c r="B104" s="4"/>
      <c r="C104" s="4" t="s">
        <v>207</v>
      </c>
      <c r="D104" s="4"/>
      <c r="E104" s="4"/>
      <c r="F104" s="8"/>
      <c r="G104" s="8"/>
    </row>
    <row r="105" spans="1:7" ht="33" x14ac:dyDescent="0.25">
      <c r="A105" s="1" t="s">
        <v>208</v>
      </c>
      <c r="B105" s="1" t="s">
        <v>0</v>
      </c>
      <c r="C105" s="1" t="s">
        <v>262</v>
      </c>
      <c r="D105" s="1" t="s">
        <v>19</v>
      </c>
      <c r="E105" s="2">
        <v>0.435</v>
      </c>
      <c r="F105" s="6"/>
      <c r="G105" s="6"/>
    </row>
    <row r="106" spans="1:7" ht="198" x14ac:dyDescent="0.25">
      <c r="A106" s="1" t="s">
        <v>209</v>
      </c>
      <c r="B106" s="1" t="s">
        <v>263</v>
      </c>
      <c r="C106" s="1" t="s">
        <v>264</v>
      </c>
      <c r="D106" s="1" t="s">
        <v>19</v>
      </c>
      <c r="E106" s="2">
        <v>0.435</v>
      </c>
      <c r="F106" s="6"/>
      <c r="G106" s="6"/>
    </row>
    <row r="107" spans="1:7" ht="33" x14ac:dyDescent="0.25">
      <c r="A107" s="1" t="s">
        <v>211</v>
      </c>
      <c r="B107" s="1" t="s">
        <v>265</v>
      </c>
      <c r="C107" s="1" t="s">
        <v>266</v>
      </c>
      <c r="D107" s="1" t="s">
        <v>36</v>
      </c>
      <c r="E107" s="2">
        <v>34.776000000000003</v>
      </c>
      <c r="F107" s="6"/>
      <c r="G107" s="6"/>
    </row>
    <row r="108" spans="1:7" ht="33" x14ac:dyDescent="0.25">
      <c r="A108" s="1" t="s">
        <v>212</v>
      </c>
      <c r="B108" s="1" t="s">
        <v>252</v>
      </c>
      <c r="C108" s="1" t="s">
        <v>267</v>
      </c>
      <c r="D108" s="1" t="s">
        <v>36</v>
      </c>
      <c r="E108" s="2">
        <v>15.68</v>
      </c>
      <c r="F108" s="6"/>
      <c r="G108" s="6"/>
    </row>
    <row r="109" spans="1:7" ht="33" x14ac:dyDescent="0.25">
      <c r="A109" s="1" t="s">
        <v>213</v>
      </c>
      <c r="B109" s="1" t="s">
        <v>202</v>
      </c>
      <c r="C109" s="1" t="s">
        <v>203</v>
      </c>
      <c r="D109" s="1" t="s">
        <v>36</v>
      </c>
      <c r="E109" s="2">
        <v>50.456000000000003</v>
      </c>
      <c r="F109" s="6"/>
      <c r="G109" s="6"/>
    </row>
    <row r="110" spans="1:7" ht="16.5" x14ac:dyDescent="0.25">
      <c r="A110" s="1" t="s">
        <v>214</v>
      </c>
      <c r="B110" s="1" t="s">
        <v>210</v>
      </c>
      <c r="C110" s="1" t="s">
        <v>268</v>
      </c>
      <c r="D110" s="1" t="s">
        <v>36</v>
      </c>
      <c r="E110" s="2">
        <v>5.0460000000000003</v>
      </c>
      <c r="F110" s="6"/>
      <c r="G110" s="6"/>
    </row>
    <row r="111" spans="1:7" ht="66" x14ac:dyDescent="0.25">
      <c r="A111" s="1" t="s">
        <v>215</v>
      </c>
      <c r="B111" s="1" t="s">
        <v>257</v>
      </c>
      <c r="C111" s="1" t="s">
        <v>269</v>
      </c>
      <c r="D111" s="1" t="s">
        <v>36</v>
      </c>
      <c r="E111" s="2">
        <v>15.68</v>
      </c>
      <c r="F111" s="6"/>
      <c r="G111" s="6"/>
    </row>
    <row r="112" spans="1:7" ht="49.5" x14ac:dyDescent="0.25">
      <c r="A112" s="1" t="s">
        <v>217</v>
      </c>
      <c r="B112" s="1" t="s">
        <v>270</v>
      </c>
      <c r="C112" s="1" t="s">
        <v>271</v>
      </c>
      <c r="D112" s="1" t="s">
        <v>36</v>
      </c>
      <c r="E112" s="2">
        <v>34.776000000000003</v>
      </c>
      <c r="F112" s="6"/>
      <c r="G112" s="6"/>
    </row>
    <row r="113" spans="1:7" ht="16.5" x14ac:dyDescent="0.25">
      <c r="A113" s="1" t="s">
        <v>272</v>
      </c>
      <c r="B113" s="1" t="s">
        <v>273</v>
      </c>
      <c r="C113" s="1" t="s">
        <v>274</v>
      </c>
      <c r="D113" s="1" t="s">
        <v>36</v>
      </c>
      <c r="E113" s="2">
        <v>1.5</v>
      </c>
      <c r="F113" s="6"/>
      <c r="G113" s="6"/>
    </row>
    <row r="114" spans="1:7" ht="33" x14ac:dyDescent="0.25">
      <c r="A114" s="1" t="s">
        <v>275</v>
      </c>
      <c r="B114" s="1" t="s">
        <v>276</v>
      </c>
      <c r="C114" s="1" t="s">
        <v>277</v>
      </c>
      <c r="D114" s="1" t="s">
        <v>36</v>
      </c>
      <c r="E114" s="2">
        <v>6.1</v>
      </c>
      <c r="F114" s="6"/>
      <c r="G114" s="6"/>
    </row>
    <row r="115" spans="1:7" ht="99" x14ac:dyDescent="0.25">
      <c r="A115" s="1" t="s">
        <v>278</v>
      </c>
      <c r="B115" s="1" t="s">
        <v>206</v>
      </c>
      <c r="C115" s="1" t="s">
        <v>279</v>
      </c>
      <c r="D115" s="1" t="s">
        <v>36</v>
      </c>
      <c r="E115" s="2">
        <v>50.456000000000003</v>
      </c>
      <c r="F115" s="6"/>
      <c r="G115" s="6"/>
    </row>
    <row r="116" spans="1:7" x14ac:dyDescent="0.25">
      <c r="A116" s="3"/>
      <c r="B116" s="3"/>
      <c r="C116" s="3" t="s">
        <v>280</v>
      </c>
      <c r="D116" s="3"/>
      <c r="E116" s="3"/>
      <c r="F116" s="7"/>
      <c r="G116" s="7">
        <f>SUM(G105:G115)</f>
        <v>0</v>
      </c>
    </row>
    <row r="117" spans="1:7" x14ac:dyDescent="0.25">
      <c r="A117" s="3"/>
      <c r="B117" s="3"/>
      <c r="C117" s="3" t="s">
        <v>281</v>
      </c>
      <c r="D117" s="3"/>
      <c r="E117" s="3"/>
      <c r="F117" s="7"/>
      <c r="G117" s="7">
        <f>G86+G91+G95+G103+G116</f>
        <v>0</v>
      </c>
    </row>
    <row r="118" spans="1:7" x14ac:dyDescent="0.25">
      <c r="A118" s="4" t="s">
        <v>12</v>
      </c>
      <c r="B118" s="4"/>
      <c r="C118" s="4" t="s">
        <v>216</v>
      </c>
      <c r="D118" s="4"/>
      <c r="E118" s="4"/>
      <c r="F118" s="8"/>
      <c r="G118" s="8"/>
    </row>
    <row r="119" spans="1:7" ht="28.15" customHeight="1" x14ac:dyDescent="0.25">
      <c r="A119" s="1" t="s">
        <v>282</v>
      </c>
      <c r="B119" s="1" t="s">
        <v>0</v>
      </c>
      <c r="C119" s="1" t="s">
        <v>218</v>
      </c>
      <c r="D119" s="1" t="s">
        <v>219</v>
      </c>
      <c r="E119" s="2">
        <v>1</v>
      </c>
      <c r="F119" s="6"/>
      <c r="G119" s="6"/>
    </row>
    <row r="120" spans="1:7" x14ac:dyDescent="0.25">
      <c r="A120" s="3"/>
      <c r="B120" s="3"/>
      <c r="C120" s="3" t="s">
        <v>283</v>
      </c>
      <c r="D120" s="3"/>
      <c r="E120" s="3"/>
      <c r="F120" s="7"/>
      <c r="G120" s="7">
        <f>G119</f>
        <v>0</v>
      </c>
    </row>
    <row r="121" spans="1:7" ht="30.6" customHeight="1" x14ac:dyDescent="0.25">
      <c r="A121" s="5"/>
      <c r="B121" s="5"/>
      <c r="C121" s="5" t="s">
        <v>220</v>
      </c>
      <c r="D121" s="5"/>
      <c r="E121" s="5"/>
      <c r="F121" s="9"/>
      <c r="G121" s="9">
        <f>G20+G71+G74+G117+G120</f>
        <v>0</v>
      </c>
    </row>
  </sheetData>
  <sheetProtection algorithmName="SHA-512" hashValue="Yn4hy8BdcOGFOkZst4LcpPBWKaaGLs0dc0luymTjaw5/Xby66wiZ2bAk82QYq7ziRJrNV0TL6vPKC/mn8uMnOQ==" saltValue="gI86OXAHjiX58B8tAej1nQ==" spinCount="100000" sheet="1" objects="1" scenarios="1"/>
  <mergeCells count="2">
    <mergeCell ref="A1:G1"/>
    <mergeCell ref="A2:G2"/>
  </mergeCells>
  <pageMargins left="0.7" right="0.7" top="0.75" bottom="0.75" header="0.3" footer="0.3"/>
  <pageSetup paperSize="9" orientation="portrait" r:id="rId1"/>
  <headerFooter>
    <oddHeader>&amp;CDo użytku wewnętrznego w Spółce EK</oddHeader>
  </headerFooter>
  <ignoredErrors>
    <ignoredError sqref="B1:G1 A3:G4 B2:G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 nr - kosztorys wykonawycy do oferty SuchaBeskidzka.xlsx</dmsv2BaseFileName>
    <dmsv2BaseDisplayName xmlns="http://schemas.microsoft.com/sharepoint/v3">Zał nr - kosztorys wykonawycy do oferty SuchaBeskidzka</dmsv2BaseDisplayName>
    <dmsv2SWPP2ObjectNumber xmlns="http://schemas.microsoft.com/sharepoint/v3" xsi:nil="true"/>
    <dmsv2SWPP2SumMD5 xmlns="http://schemas.microsoft.com/sharepoint/v3">49a63a776bf0bae62192fead5d7ab92e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700776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23903908</dmsv2BaseClientSystemDocumentID>
    <dmsv2BaseModifiedByID xmlns="http://schemas.microsoft.com/sharepoint/v3">a.zdyb@pkpenergetyka.pl</dmsv2BaseModifiedByID>
    <dmsv2BaseCreatedByID xmlns="http://schemas.microsoft.com/sharepoint/v3">a.zdyb@pkpenergetyka.pl</dmsv2BaseCreatedByID>
    <dmsv2SWPP2ObjectDepartment xmlns="http://schemas.microsoft.com/sharepoint/v3">00000001001700040000000f0001</dmsv2SWPP2ObjectDepartment>
    <dmsv2SWPP2ObjectName xmlns="http://schemas.microsoft.com/sharepoint/v3">Wniosek</dmsv2SWPP2ObjectName>
    <_dlc_DocId xmlns="a19cb1c7-c5c7-46d4-85ae-d83685407bba">JEUP5JKVCYQC-1440096624-13149</_dlc_DocId>
    <_dlc_DocIdUrl xmlns="a19cb1c7-c5c7-46d4-85ae-d83685407bba">
      <Url>https://swpp2.dms.gkpge.pl/sites/41/_layouts/15/DocIdRedir.aspx?ID=JEUP5JKVCYQC-1440096624-13149</Url>
      <Description>JEUP5JKVCYQC-1440096624-13149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2D253CB-3806-40A7-9F6E-35919A968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C99798-D457-4326-81D1-78E875EE348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BCE919B7-970D-40CB-91D2-FAEE65C2A5F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D91F5C1-86B8-4928-9971-FD47E6D748A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Agata Zdyb</cp:lastModifiedBy>
  <dcterms:created xsi:type="dcterms:W3CDTF">2025-08-31T11:33:29Z</dcterms:created>
  <dcterms:modified xsi:type="dcterms:W3CDTF">2025-12-22T11:40:18Z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903d6628-e7a5-49e2-a052-9c164d4039f6</vt:lpwstr>
  </property>
  <property fmtid="{D5CDD505-2E9C-101B-9397-08002B2CF9AE}" pid="4" name="PGEEKCATEGORY">
    <vt:lpwstr>DUWWS</vt:lpwstr>
  </property>
  <property fmtid="{D5CDD505-2E9C-101B-9397-08002B2CF9AE}" pid="5" name="PGEEKClassifiedBy">
    <vt:lpwstr>PKPENERGETYKA\a.zdyb;Agata Zdyb</vt:lpwstr>
  </property>
  <property fmtid="{D5CDD505-2E9C-101B-9397-08002B2CF9AE}" pid="6" name="PGEEKClassificationDate">
    <vt:lpwstr>2025-09-08T14:16:05.8175023+02:00</vt:lpwstr>
  </property>
  <property fmtid="{D5CDD505-2E9C-101B-9397-08002B2CF9AE}" pid="7" name="PGEEKClassifiedBySID">
    <vt:lpwstr>PKPENERGETYKA\S-1-5-21-3871890766-2155079996-2380071410-93995</vt:lpwstr>
  </property>
  <property fmtid="{D5CDD505-2E9C-101B-9397-08002B2CF9AE}" pid="8" name="PGEEKGRNItemId">
    <vt:lpwstr>GRN-7e02d4c0-54cb-4f25-abc6-d1cce2bbe3c9</vt:lpwstr>
  </property>
  <property fmtid="{D5CDD505-2E9C-101B-9397-08002B2CF9AE}" pid="9" name="PGEEKHash">
    <vt:lpwstr>TkiuCbCa8bYgQs9R9d589Q3TZoj/IGY76hBhvmyEUJc=</vt:lpwstr>
  </property>
  <property fmtid="{D5CDD505-2E9C-101B-9397-08002B2CF9AE}" pid="10" name="PGEEKVisualMarkingsSettings">
    <vt:lpwstr>HeaderAlignment=1;FooterAlignment=1</vt:lpwstr>
  </property>
  <property fmtid="{D5CDD505-2E9C-101B-9397-08002B2CF9AE}" pid="11" name="DLPManualFileClassification">
    <vt:lpwstr>{7f7a121b-6a04-41a6-8a53-86f03a2aa532}</vt:lpwstr>
  </property>
  <property fmtid="{D5CDD505-2E9C-101B-9397-08002B2CF9AE}" pid="12" name="PGEEKRefresh">
    <vt:lpwstr>False</vt:lpwstr>
  </property>
</Properties>
</file>